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istrativo\Materiais e Patrimônio\Licitacao\Licitações 2023\Tomada de Preços\UBS CENTRO\"/>
    </mc:Choice>
  </mc:AlternateContent>
  <xr:revisionPtr revIDLastSave="0" documentId="8_{F7E43B68-026D-4751-B551-945BECF32C1F}" xr6:coauthVersionLast="47" xr6:coauthVersionMax="47" xr10:uidLastSave="{00000000-0000-0000-0000-000000000000}"/>
  <bookViews>
    <workbookView xWindow="1170" yWindow="1170" windowWidth="12810" windowHeight="1443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19" i="1"/>
  <c r="H18" i="1" s="1"/>
  <c r="H16" i="1"/>
  <c r="H15" i="1"/>
  <c r="H14" i="1"/>
  <c r="H13" i="1"/>
  <c r="H12" i="1"/>
  <c r="H11" i="1"/>
  <c r="H10" i="1"/>
  <c r="H9" i="1"/>
  <c r="H7" i="1"/>
  <c r="H6" i="1" s="1"/>
  <c r="H20" i="1" l="1"/>
  <c r="H8" i="1"/>
  <c r="H5" i="1" s="1"/>
  <c r="H17" i="1"/>
  <c r="H31" i="1" l="1"/>
</calcChain>
</file>

<file path=xl/sharedStrings.xml><?xml version="1.0" encoding="utf-8"?>
<sst xmlns="http://schemas.openxmlformats.org/spreadsheetml/2006/main" count="125" uniqueCount="75">
  <si>
    <t>Obra</t>
  </si>
  <si>
    <t>Bancos</t>
  </si>
  <si>
    <t>B.D.I.</t>
  </si>
  <si>
    <t>Encargos Sociais</t>
  </si>
  <si>
    <t>Acessibilidade - UBS Centro</t>
  </si>
  <si>
    <t xml:space="preserve">SINAPI - 01/2023 - Rio Grande do Sul
SBC - 02/2023 - Rio Grande do Sul
</t>
  </si>
  <si>
    <t>25,0%</t>
  </si>
  <si>
    <t>Não Desonerado: 0,00%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</si>
  <si>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</si>
  <si>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</si>
  <si>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</si>
  <si>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</si>
  <si>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</si>
  <si>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</si>
  <si>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</si>
  <si>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</si>
  <si>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</si>
  <si>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 xml:space="preserve"> 1 </t>
  </si>
  <si>
    <t>PAVIMENTO TÉRREO</t>
  </si>
  <si>
    <t xml:space="preserve"> 1.1 </t>
  </si>
  <si>
    <t>PISO TÁTIL</t>
  </si>
  <si>
    <t xml:space="preserve"> 1.1.1 </t>
  </si>
  <si>
    <t xml:space="preserve"> CP 01- CG </t>
  </si>
  <si>
    <t>Próprio</t>
  </si>
  <si>
    <t>PISO PODOTATIL, EM BORRACHA COM RELEVO - 25X25CM - COM INSTALAÇÃO COLA CONTATO - NBR 9050</t>
  </si>
  <si>
    <t>m²</t>
  </si>
  <si>
    <t xml:space="preserve"> 1.2 </t>
  </si>
  <si>
    <t>SANITÁRIO PNE</t>
  </si>
  <si>
    <t xml:space="preserve"> 1.2.1 </t>
  </si>
  <si>
    <t xml:space="preserve"> 100867 </t>
  </si>
  <si>
    <t>SINAPI</t>
  </si>
  <si>
    <t>BARRA DE APOIO RETA, EM ACO INOX POLIDO, COMPRIMENTO 70 CM,  FIXADA NA PAREDE - FORNECIMENTO E INSTALAÇÃO. AF_01/2020</t>
  </si>
  <si>
    <t>UN</t>
  </si>
  <si>
    <t xml:space="preserve"> 1.2.2 </t>
  </si>
  <si>
    <t xml:space="preserve"> 100868 </t>
  </si>
  <si>
    <t>BARRA DE APOIO RETA, EM ACO INOX POLIDO, COMPRIMENTO 80 CM,  FIXADA NA PAREDE - FORNECIMENTO E INSTALAÇÃO. AF_01/2020</t>
  </si>
  <si>
    <t xml:space="preserve"> 1.2.3 </t>
  </si>
  <si>
    <t xml:space="preserve"> 202319 </t>
  </si>
  <si>
    <t>SBC</t>
  </si>
  <si>
    <t>BARRA DE APOIO PARA BANHEIRO ALUMINIO POLIDO 30cm +PARAFUSO - BARRA "U"</t>
  </si>
  <si>
    <t xml:space="preserve"> 1.2.4 </t>
  </si>
  <si>
    <t xml:space="preserve"> 202320 </t>
  </si>
  <si>
    <t>BARRA DE APOIO PARA BANHEIRO ALUMINIO POLIDO 40cm +PARAFUSO</t>
  </si>
  <si>
    <t xml:space="preserve"> 1.2.5 </t>
  </si>
  <si>
    <t xml:space="preserve"> 95471 </t>
  </si>
  <si>
    <t>VASO SANITARIO SIFONADO CONVENCIONAL PARA PCD SEM FURO FRONTAL COM  LOUÇA BRANCA SEM ASSENTO -  FORNECIMENTO E INSTALAÇÃO. AF_01/2020</t>
  </si>
  <si>
    <t xml:space="preserve"> 1.2.6 </t>
  </si>
  <si>
    <t xml:space="preserve"> 88309 </t>
  </si>
  <si>
    <t>PEDREIRO COM ENCARGOS COMPLEMENTARES - INSTALAÇÃO CHAPA DE AÇO PORTA</t>
  </si>
  <si>
    <t>H</t>
  </si>
  <si>
    <t xml:space="preserve"> 1.2.7 </t>
  </si>
  <si>
    <t xml:space="preserve"> 00001325 </t>
  </si>
  <si>
    <t>CHAPA DE ACO FINA A FRIO BITOLA MSG 20, E = 0,90 MM (7,20 KG/M2)</t>
  </si>
  <si>
    <t>KG</t>
  </si>
  <si>
    <t xml:space="preserve"> 1.2.8 </t>
  </si>
  <si>
    <t>PEDREIRO COM ENCARGOS COMPLEMENTARES - FIXAÇÃO LAVATÓRIO</t>
  </si>
  <si>
    <t xml:space="preserve"> 2 </t>
  </si>
  <si>
    <t>SEGUNDO PAVIMENTO</t>
  </si>
  <si>
    <t xml:space="preserve"> 2.1 </t>
  </si>
  <si>
    <t xml:space="preserve"> 2.1.1 </t>
  </si>
  <si>
    <t xml:space="preserve"> 2.2 </t>
  </si>
  <si>
    <t xml:space="preserve"> 2.2.1 </t>
  </si>
  <si>
    <t xml:space="preserve"> 2.2.2 </t>
  </si>
  <si>
    <t xml:space="preserve"> 2.2.3 </t>
  </si>
  <si>
    <t>BARRA DE APOIO PARA BANHEIRO ALUMINIO POLIDO 30cm +PARAFUSO</t>
  </si>
  <si>
    <t xml:space="preserve"> 2.2.4 </t>
  </si>
  <si>
    <t xml:space="preserve"> 2.2.5 </t>
  </si>
  <si>
    <t xml:space="preserve"> 2.2.6 </t>
  </si>
  <si>
    <t xml:space="preserve"> 2.2.7 </t>
  </si>
  <si>
    <t xml:space="preserve"> 2.2.8 </t>
  </si>
  <si>
    <t xml:space="preserve"> 00011781 </t>
  </si>
  <si>
    <t>VALVULA DE DESCARGA METALICA, BASE 1 1/4 " E ACABAMENTO METALICO CROMADO</t>
  </si>
  <si>
    <t xml:space="preserve"> 2.2.9 </t>
  </si>
  <si>
    <t>PEDREIRO COM ENCARGOS COMPLEMENTARES - ACABAMENTO VÁLVULA DE ACIONAMENTO DE DESCARGA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</si>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</sst>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9" fillId="10" borderId="7" xfId="0" applyFont="1" applyFill="1" applyBorder="1" applyAlignment="1">
      <alignment horizontal="left" vertical="top" wrapText="1"/>
    </xf>
    <xf numFmtId="0" fontId="10" fillId="11" borderId="8" xfId="0" applyFont="1" applyFill="1" applyBorder="1" applyAlignment="1">
      <alignment horizontal="center" vertical="top" wrapText="1"/>
    </xf>
    <xf numFmtId="0" fontId="11" fillId="12" borderId="9" xfId="0" applyFont="1" applyFill="1" applyBorder="1" applyAlignment="1">
      <alignment horizontal="right" vertical="top" wrapText="1"/>
    </xf>
    <xf numFmtId="4" fontId="12" fillId="13" borderId="10" xfId="0" applyNumberFormat="1" applyFont="1" applyFill="1" applyBorder="1" applyAlignment="1">
      <alignment horizontal="right" vertical="top" wrapText="1"/>
    </xf>
    <xf numFmtId="0" fontId="13" fillId="14" borderId="11" xfId="0" applyFont="1" applyFill="1" applyBorder="1" applyAlignment="1">
      <alignment horizontal="left" vertical="top" wrapText="1"/>
    </xf>
    <xf numFmtId="0" fontId="14" fillId="15" borderId="12" xfId="0" applyFont="1" applyFill="1" applyBorder="1" applyAlignment="1">
      <alignment horizontal="center" vertical="top" wrapText="1"/>
    </xf>
    <xf numFmtId="0" fontId="15" fillId="16" borderId="13" xfId="0" applyFont="1" applyFill="1" applyBorder="1" applyAlignment="1">
      <alignment horizontal="right" vertical="top" wrapText="1"/>
    </xf>
    <xf numFmtId="4" fontId="16" fillId="17" borderId="14" xfId="0" applyNumberFormat="1" applyFont="1" applyFill="1" applyBorder="1" applyAlignment="1">
      <alignment horizontal="right" vertical="top" wrapText="1"/>
    </xf>
    <xf numFmtId="0" fontId="17" fillId="18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2" fontId="11" fillId="12" borderId="9" xfId="0" applyNumberFormat="1" applyFont="1" applyFill="1" applyBorder="1" applyAlignment="1">
      <alignment horizontal="right" vertical="top" wrapText="1"/>
    </xf>
    <xf numFmtId="2" fontId="7" fillId="8" borderId="5" xfId="0" applyNumberFormat="1" applyFont="1" applyFill="1" applyBorder="1" applyAlignment="1">
      <alignment horizontal="right" vertical="top" wrapText="1"/>
    </xf>
    <xf numFmtId="2" fontId="15" fillId="16" borderId="13" xfId="0" applyNumberFormat="1" applyFont="1" applyFill="1" applyBorder="1" applyAlignment="1">
      <alignment horizontal="right" vertical="top" wrapText="1"/>
    </xf>
    <xf numFmtId="0" fontId="17" fillId="18" borderId="0" xfId="0" applyFont="1" applyFill="1" applyAlignment="1">
      <alignment vertical="top" wrapText="1"/>
    </xf>
    <xf numFmtId="4" fontId="19" fillId="20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4" fontId="12" fillId="13" borderId="10" xfId="0" applyNumberFormat="1" applyFont="1" applyFill="1" applyBorder="1" applyAlignment="1" applyProtection="1">
      <alignment horizontal="right" vertical="top" wrapText="1"/>
      <protection locked="0"/>
    </xf>
    <xf numFmtId="4" fontId="16" fillId="17" borderId="14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Alignment="1">
      <alignment horizontal="left" vertical="top" wrapText="1"/>
    </xf>
    <xf numFmtId="0" fontId="17" fillId="18" borderId="0" xfId="0" applyFont="1" applyFill="1" applyAlignment="1">
      <alignment horizontal="left" vertical="top" wrapText="1"/>
    </xf>
    <xf numFmtId="0" fontId="18" fillId="19" borderId="0" xfId="0" applyFont="1" applyFill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8225" cy="13335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showOutlineSymbols="0" showWhiteSpace="0" workbookViewId="0">
      <selection activeCell="K7" sqref="K7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8" ht="15" x14ac:dyDescent="0.2">
      <c r="A1" s="1"/>
      <c r="B1" s="1"/>
      <c r="C1" s="1"/>
      <c r="D1" s="1" t="s">
        <v>0</v>
      </c>
      <c r="E1" s="27" t="s">
        <v>1</v>
      </c>
      <c r="F1" s="27"/>
      <c r="G1" s="24" t="s">
        <v>2</v>
      </c>
      <c r="H1" s="27" t="s">
        <v>3</v>
      </c>
    </row>
    <row r="2" spans="1:8" ht="80.099999999999994" customHeight="1" x14ac:dyDescent="0.2">
      <c r="A2" s="16"/>
      <c r="B2" s="16"/>
      <c r="C2" s="16"/>
      <c r="D2" s="16" t="s">
        <v>4</v>
      </c>
      <c r="E2" s="28" t="s">
        <v>5</v>
      </c>
      <c r="F2" s="28"/>
      <c r="G2" s="22" t="s">
        <v>6</v>
      </c>
      <c r="H2" s="28" t="s">
        <v>7</v>
      </c>
    </row>
    <row r="3" spans="1:8" ht="15" customHeight="1" x14ac:dyDescent="0.2">
      <c r="A3" s="30" t="s">
        <v>8</v>
      </c>
      <c r="B3" s="30"/>
      <c r="C3" s="30"/>
      <c r="D3" s="30"/>
      <c r="E3" s="30"/>
      <c r="F3" s="30"/>
      <c r="G3" s="30"/>
      <c r="H3" s="30"/>
    </row>
    <row r="4" spans="1:8" ht="30" customHeight="1" x14ac:dyDescent="0.2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</row>
    <row r="5" spans="1:8" ht="24" customHeight="1" x14ac:dyDescent="0.2">
      <c r="A5" s="5" t="s">
        <v>17</v>
      </c>
      <c r="B5" s="5"/>
      <c r="C5" s="5"/>
      <c r="D5" s="5" t="s">
        <v>18</v>
      </c>
      <c r="E5" s="5"/>
      <c r="F5" s="6"/>
      <c r="G5" s="5"/>
      <c r="H5" s="7">
        <f>TRUNC(H6+H8,2)</f>
        <v>0</v>
      </c>
    </row>
    <row r="6" spans="1:8" ht="24" customHeight="1" x14ac:dyDescent="0.2">
      <c r="A6" s="5" t="s">
        <v>19</v>
      </c>
      <c r="B6" s="5"/>
      <c r="C6" s="5"/>
      <c r="D6" s="5" t="s">
        <v>20</v>
      </c>
      <c r="E6" s="5"/>
      <c r="F6" s="6"/>
      <c r="G6" s="5"/>
      <c r="H6" s="7">
        <f>TRUNC(SUM(H7),2)</f>
        <v>0</v>
      </c>
    </row>
    <row r="7" spans="1:8" ht="26.1" customHeight="1" x14ac:dyDescent="0.2">
      <c r="A7" s="8" t="s">
        <v>21</v>
      </c>
      <c r="B7" s="10" t="s">
        <v>22</v>
      </c>
      <c r="C7" s="8" t="s">
        <v>23</v>
      </c>
      <c r="D7" s="8" t="s">
        <v>24</v>
      </c>
      <c r="E7" s="9" t="s">
        <v>25</v>
      </c>
      <c r="F7" s="19">
        <v>1</v>
      </c>
      <c r="G7" s="25"/>
      <c r="H7" s="11">
        <f>TRUNC(F7 * G7, 2)</f>
        <v>0</v>
      </c>
    </row>
    <row r="8" spans="1:8" ht="24" customHeight="1" x14ac:dyDescent="0.2">
      <c r="A8" s="5" t="s">
        <v>26</v>
      </c>
      <c r="B8" s="5"/>
      <c r="C8" s="5"/>
      <c r="D8" s="5" t="s">
        <v>27</v>
      </c>
      <c r="E8" s="5"/>
      <c r="F8" s="20"/>
      <c r="G8" s="5"/>
      <c r="H8" s="7">
        <f>TRUNC(SUM(H9:H16),2)</f>
        <v>0</v>
      </c>
    </row>
    <row r="9" spans="1:8" ht="39" customHeight="1" x14ac:dyDescent="0.2">
      <c r="A9" s="8" t="s">
        <v>28</v>
      </c>
      <c r="B9" s="10" t="s">
        <v>29</v>
      </c>
      <c r="C9" s="8" t="s">
        <v>30</v>
      </c>
      <c r="D9" s="8" t="s">
        <v>31</v>
      </c>
      <c r="E9" s="9" t="s">
        <v>32</v>
      </c>
      <c r="F9" s="19">
        <v>1</v>
      </c>
      <c r="G9" s="25"/>
      <c r="H9" s="11">
        <f t="shared" ref="H9:H16" si="0">TRUNC(F9 * G9, 2)</f>
        <v>0</v>
      </c>
    </row>
    <row r="10" spans="1:8" ht="39" customHeight="1" x14ac:dyDescent="0.2">
      <c r="A10" s="8" t="s">
        <v>33</v>
      </c>
      <c r="B10" s="10" t="s">
        <v>34</v>
      </c>
      <c r="C10" s="8" t="s">
        <v>30</v>
      </c>
      <c r="D10" s="8" t="s">
        <v>35</v>
      </c>
      <c r="E10" s="9" t="s">
        <v>32</v>
      </c>
      <c r="F10" s="19">
        <v>2</v>
      </c>
      <c r="G10" s="25"/>
      <c r="H10" s="11">
        <f t="shared" si="0"/>
        <v>0</v>
      </c>
    </row>
    <row r="11" spans="1:8" ht="26.1" customHeight="1" x14ac:dyDescent="0.2">
      <c r="A11" s="8" t="s">
        <v>36</v>
      </c>
      <c r="B11" s="10" t="s">
        <v>37</v>
      </c>
      <c r="C11" s="8" t="s">
        <v>38</v>
      </c>
      <c r="D11" s="8" t="s">
        <v>39</v>
      </c>
      <c r="E11" s="9" t="s">
        <v>32</v>
      </c>
      <c r="F11" s="19">
        <v>1</v>
      </c>
      <c r="G11" s="25"/>
      <c r="H11" s="11">
        <f t="shared" si="0"/>
        <v>0</v>
      </c>
    </row>
    <row r="12" spans="1:8" ht="26.1" customHeight="1" x14ac:dyDescent="0.2">
      <c r="A12" s="8" t="s">
        <v>40</v>
      </c>
      <c r="B12" s="10" t="s">
        <v>41</v>
      </c>
      <c r="C12" s="8" t="s">
        <v>38</v>
      </c>
      <c r="D12" s="8" t="s">
        <v>42</v>
      </c>
      <c r="E12" s="9" t="s">
        <v>32</v>
      </c>
      <c r="F12" s="19">
        <v>2</v>
      </c>
      <c r="G12" s="25"/>
      <c r="H12" s="11">
        <f t="shared" si="0"/>
        <v>0</v>
      </c>
    </row>
    <row r="13" spans="1:8" ht="39" customHeight="1" x14ac:dyDescent="0.2">
      <c r="A13" s="8" t="s">
        <v>43</v>
      </c>
      <c r="B13" s="10" t="s">
        <v>44</v>
      </c>
      <c r="C13" s="8" t="s">
        <v>30</v>
      </c>
      <c r="D13" s="8" t="s">
        <v>45</v>
      </c>
      <c r="E13" s="9" t="s">
        <v>32</v>
      </c>
      <c r="F13" s="19">
        <v>1</v>
      </c>
      <c r="G13" s="25"/>
      <c r="H13" s="11">
        <f t="shared" si="0"/>
        <v>0</v>
      </c>
    </row>
    <row r="14" spans="1:8" ht="24" customHeight="1" x14ac:dyDescent="0.2">
      <c r="A14" s="8" t="s">
        <v>46</v>
      </c>
      <c r="B14" s="10" t="s">
        <v>47</v>
      </c>
      <c r="C14" s="8" t="s">
        <v>30</v>
      </c>
      <c r="D14" s="8" t="s">
        <v>48</v>
      </c>
      <c r="E14" s="9" t="s">
        <v>49</v>
      </c>
      <c r="F14" s="19">
        <v>1</v>
      </c>
      <c r="G14" s="25"/>
      <c r="H14" s="11">
        <f t="shared" si="0"/>
        <v>0</v>
      </c>
    </row>
    <row r="15" spans="1:8" ht="26.1" customHeight="1" x14ac:dyDescent="0.2">
      <c r="A15" s="12" t="s">
        <v>50</v>
      </c>
      <c r="B15" s="14" t="s">
        <v>51</v>
      </c>
      <c r="C15" s="12" t="s">
        <v>30</v>
      </c>
      <c r="D15" s="12" t="s">
        <v>52</v>
      </c>
      <c r="E15" s="13" t="s">
        <v>53</v>
      </c>
      <c r="F15" s="21">
        <v>1</v>
      </c>
      <c r="G15" s="26"/>
      <c r="H15" s="15">
        <f t="shared" si="0"/>
        <v>0</v>
      </c>
    </row>
    <row r="16" spans="1:8" ht="24" customHeight="1" x14ac:dyDescent="0.2">
      <c r="A16" s="8" t="s">
        <v>54</v>
      </c>
      <c r="B16" s="10" t="s">
        <v>47</v>
      </c>
      <c r="C16" s="8" t="s">
        <v>30</v>
      </c>
      <c r="D16" s="8" t="s">
        <v>55</v>
      </c>
      <c r="E16" s="9" t="s">
        <v>49</v>
      </c>
      <c r="F16" s="19">
        <v>2</v>
      </c>
      <c r="G16" s="25"/>
      <c r="H16" s="11">
        <f t="shared" si="0"/>
        <v>0</v>
      </c>
    </row>
    <row r="17" spans="1:9" ht="24" customHeight="1" x14ac:dyDescent="0.2">
      <c r="A17" s="5" t="s">
        <v>56</v>
      </c>
      <c r="B17" s="5"/>
      <c r="C17" s="5"/>
      <c r="D17" s="5" t="s">
        <v>57</v>
      </c>
      <c r="E17" s="5"/>
      <c r="F17" s="20"/>
      <c r="G17" s="5"/>
      <c r="H17" s="7">
        <f>TRUNC(H18+H20,2)</f>
        <v>0</v>
      </c>
    </row>
    <row r="18" spans="1:9" ht="24" customHeight="1" x14ac:dyDescent="0.2">
      <c r="A18" s="5" t="s">
        <v>58</v>
      </c>
      <c r="B18" s="5"/>
      <c r="C18" s="5"/>
      <c r="D18" s="5" t="s">
        <v>20</v>
      </c>
      <c r="E18" s="5"/>
      <c r="F18" s="20"/>
      <c r="G18" s="5"/>
      <c r="H18" s="7">
        <f>TRUNC(SUM(H19),2)</f>
        <v>0</v>
      </c>
    </row>
    <row r="19" spans="1:9" ht="26.1" customHeight="1" x14ac:dyDescent="0.2">
      <c r="A19" s="8" t="s">
        <v>59</v>
      </c>
      <c r="B19" s="10" t="s">
        <v>22</v>
      </c>
      <c r="C19" s="8" t="s">
        <v>23</v>
      </c>
      <c r="D19" s="8" t="s">
        <v>24</v>
      </c>
      <c r="E19" s="9" t="s">
        <v>25</v>
      </c>
      <c r="F19" s="19">
        <v>1</v>
      </c>
      <c r="G19" s="25"/>
      <c r="H19" s="11">
        <f>TRUNC(F19 * G19, 2)</f>
        <v>0</v>
      </c>
    </row>
    <row r="20" spans="1:9" ht="24" customHeight="1" x14ac:dyDescent="0.2">
      <c r="A20" s="5" t="s">
        <v>60</v>
      </c>
      <c r="B20" s="5"/>
      <c r="C20" s="5"/>
      <c r="D20" s="5" t="s">
        <v>27</v>
      </c>
      <c r="E20" s="5"/>
      <c r="F20" s="20"/>
      <c r="G20" s="5"/>
      <c r="H20" s="7">
        <f>TRUNC(SUM(H21:H29),2)</f>
        <v>0</v>
      </c>
    </row>
    <row r="21" spans="1:9" ht="39" customHeight="1" x14ac:dyDescent="0.2">
      <c r="A21" s="8" t="s">
        <v>61</v>
      </c>
      <c r="B21" s="10" t="s">
        <v>29</v>
      </c>
      <c r="C21" s="8" t="s">
        <v>30</v>
      </c>
      <c r="D21" s="8" t="s">
        <v>31</v>
      </c>
      <c r="E21" s="9" t="s">
        <v>32</v>
      </c>
      <c r="F21" s="19">
        <v>1</v>
      </c>
      <c r="G21" s="25"/>
      <c r="H21" s="11">
        <f t="shared" ref="H21:H29" si="1">TRUNC(F21 * G21, 2)</f>
        <v>0</v>
      </c>
    </row>
    <row r="22" spans="1:9" ht="39" customHeight="1" x14ac:dyDescent="0.2">
      <c r="A22" s="8" t="s">
        <v>62</v>
      </c>
      <c r="B22" s="10" t="s">
        <v>34</v>
      </c>
      <c r="C22" s="8" t="s">
        <v>30</v>
      </c>
      <c r="D22" s="8" t="s">
        <v>35</v>
      </c>
      <c r="E22" s="9" t="s">
        <v>32</v>
      </c>
      <c r="F22" s="19">
        <v>2</v>
      </c>
      <c r="G22" s="25"/>
      <c r="H22" s="11">
        <f t="shared" si="1"/>
        <v>0</v>
      </c>
    </row>
    <row r="23" spans="1:9" ht="26.1" customHeight="1" x14ac:dyDescent="0.2">
      <c r="A23" s="8" t="s">
        <v>63</v>
      </c>
      <c r="B23" s="10" t="s">
        <v>37</v>
      </c>
      <c r="C23" s="8" t="s">
        <v>38</v>
      </c>
      <c r="D23" s="8" t="s">
        <v>64</v>
      </c>
      <c r="E23" s="9" t="s">
        <v>32</v>
      </c>
      <c r="F23" s="19">
        <v>1</v>
      </c>
      <c r="G23" s="25"/>
      <c r="H23" s="11">
        <f t="shared" si="1"/>
        <v>0</v>
      </c>
    </row>
    <row r="24" spans="1:9" ht="26.1" customHeight="1" x14ac:dyDescent="0.2">
      <c r="A24" s="8" t="s">
        <v>65</v>
      </c>
      <c r="B24" s="10" t="s">
        <v>41</v>
      </c>
      <c r="C24" s="8" t="s">
        <v>38</v>
      </c>
      <c r="D24" s="8" t="s">
        <v>42</v>
      </c>
      <c r="E24" s="9" t="s">
        <v>32</v>
      </c>
      <c r="F24" s="19">
        <v>2</v>
      </c>
      <c r="G24" s="25"/>
      <c r="H24" s="11">
        <f t="shared" si="1"/>
        <v>0</v>
      </c>
    </row>
    <row r="25" spans="1:9" ht="39" customHeight="1" x14ac:dyDescent="0.2">
      <c r="A25" s="8" t="s">
        <v>66</v>
      </c>
      <c r="B25" s="10" t="s">
        <v>44</v>
      </c>
      <c r="C25" s="8" t="s">
        <v>30</v>
      </c>
      <c r="D25" s="8" t="s">
        <v>45</v>
      </c>
      <c r="E25" s="9" t="s">
        <v>32</v>
      </c>
      <c r="F25" s="19">
        <v>1</v>
      </c>
      <c r="G25" s="25"/>
      <c r="H25" s="11">
        <f t="shared" si="1"/>
        <v>0</v>
      </c>
    </row>
    <row r="26" spans="1:9" ht="24" customHeight="1" x14ac:dyDescent="0.2">
      <c r="A26" s="8" t="s">
        <v>67</v>
      </c>
      <c r="B26" s="10" t="s">
        <v>47</v>
      </c>
      <c r="C26" s="8" t="s">
        <v>30</v>
      </c>
      <c r="D26" s="8" t="s">
        <v>48</v>
      </c>
      <c r="E26" s="9" t="s">
        <v>49</v>
      </c>
      <c r="F26" s="19">
        <v>1</v>
      </c>
      <c r="G26" s="25"/>
      <c r="H26" s="11">
        <f t="shared" si="1"/>
        <v>0</v>
      </c>
    </row>
    <row r="27" spans="1:9" ht="26.1" customHeight="1" x14ac:dyDescent="0.2">
      <c r="A27" s="12" t="s">
        <v>68</v>
      </c>
      <c r="B27" s="14" t="s">
        <v>51</v>
      </c>
      <c r="C27" s="12" t="s">
        <v>30</v>
      </c>
      <c r="D27" s="12" t="s">
        <v>52</v>
      </c>
      <c r="E27" s="13" t="s">
        <v>53</v>
      </c>
      <c r="F27" s="21">
        <v>1</v>
      </c>
      <c r="G27" s="26"/>
      <c r="H27" s="15">
        <f t="shared" si="1"/>
        <v>0</v>
      </c>
    </row>
    <row r="28" spans="1:9" ht="26.1" customHeight="1" x14ac:dyDescent="0.2">
      <c r="A28" s="12" t="s">
        <v>69</v>
      </c>
      <c r="B28" s="14" t="s">
        <v>70</v>
      </c>
      <c r="C28" s="12" t="s">
        <v>30</v>
      </c>
      <c r="D28" s="12" t="s">
        <v>71</v>
      </c>
      <c r="E28" s="13" t="s">
        <v>32</v>
      </c>
      <c r="F28" s="21">
        <v>1</v>
      </c>
      <c r="G28" s="26"/>
      <c r="H28" s="15">
        <f t="shared" si="1"/>
        <v>0</v>
      </c>
    </row>
    <row r="29" spans="1:9" ht="24" customHeight="1" x14ac:dyDescent="0.2">
      <c r="A29" s="8" t="s">
        <v>72</v>
      </c>
      <c r="B29" s="10" t="s">
        <v>47</v>
      </c>
      <c r="C29" s="8" t="s">
        <v>30</v>
      </c>
      <c r="D29" s="8" t="s">
        <v>73</v>
      </c>
      <c r="E29" s="9" t="s">
        <v>49</v>
      </c>
      <c r="F29" s="19">
        <v>0.5</v>
      </c>
      <c r="G29" s="25"/>
      <c r="H29" s="11">
        <f t="shared" si="1"/>
        <v>0</v>
      </c>
    </row>
    <row r="30" spans="1:9" x14ac:dyDescent="0.2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2">
      <c r="A31" s="29"/>
      <c r="B31" s="29"/>
      <c r="C31" s="29"/>
      <c r="D31" s="17"/>
      <c r="E31" s="28" t="s">
        <v>74</v>
      </c>
      <c r="F31" s="29"/>
      <c r="G31" s="23"/>
      <c r="H31" s="23">
        <f>TRUNC(H5+H17,2)</f>
        <v>0</v>
      </c>
      <c r="I31" s="23"/>
    </row>
  </sheetData>
  <sheetProtection algorithmName="SHA-512" hashValue="A1yDjSzYIMTtzGj6+podVMe6nqvUEbjsd3jDovgCdzx5xNREz+sKvWtce+2i4tCAdIEZEF0QcZ9ofw9N2Xof0Q==" saltValue="dbstndmgeqZbRUfAOD3bQQ==" spinCount="100000" sheet="1" objects="1" scenarios="1"/>
  <mergeCells count="7">
    <mergeCell ref="E1:F1"/>
    <mergeCell ref="H1"/>
    <mergeCell ref="E2:F2"/>
    <mergeCell ref="H2"/>
    <mergeCell ref="A31:C31"/>
    <mergeCell ref="E31:F31"/>
    <mergeCell ref="A3:H3"/>
  </mergeCells>
  <conditionalFormatting sqref="G7 G9:G16 G19 G21:G29">
    <cfRule type="containsBlanks" dxfId="0" priority="1">
      <formula>LEN(TRIM(G7))=0</formula>
    </cfRule>
  </conditionalFormatting>
  <pageMargins left="0.5" right="0.5" top="1" bottom="1" header="0.5" footer="0.5"/>
  <pageSetup paperSize="9" fitToHeight="0" orientation="landscape" r:id="rId1"/>
  <headerFooter>
    <oddHeader>&amp;L &amp;CFUMSSAR
CNPJ:  &amp;R</oddHeader>
    <oddFooter>&amp;L &amp;C  -  -  / RS
 / 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Licitação DMP</cp:lastModifiedBy>
  <cp:revision>0</cp:revision>
  <dcterms:created xsi:type="dcterms:W3CDTF">2023-02-24T20:00:42Z</dcterms:created>
  <dcterms:modified xsi:type="dcterms:W3CDTF">2023-03-06T11:32:19Z</dcterms:modified>
</cp:coreProperties>
</file>